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irenap\Documents\Irena\Documents\Kasmenesiniai kainos perskaiciavimai\2024\spalis\"/>
    </mc:Choice>
  </mc:AlternateContent>
  <xr:revisionPtr revIDLastSave="0" documentId="13_ncr:1_{B177B50D-E18E-4AFC-A057-4FFC05BA439B}" xr6:coauthVersionLast="47" xr6:coauthVersionMax="47" xr10:uidLastSave="{00000000-0000-0000-0000-000000000000}"/>
  <bookViews>
    <workbookView xWindow="-108" yWindow="-108" windowWidth="23256" windowHeight="12576"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4" i="4" s="1"/>
  <c r="E12" i="4" s="1"/>
  <c r="E57" i="4" s="1"/>
  <c r="E61" i="4" s="1"/>
  <c r="E17" i="3"/>
  <c r="E17" i="2"/>
  <c r="E55" i="4" l="1"/>
  <c r="E76" i="4" s="1"/>
  <c r="E78" i="4" s="1"/>
  <c r="E53" i="4"/>
  <c r="E79" i="4" l="1"/>
  <c r="E12" i="2"/>
  <c r="E21" i="2" s="1"/>
  <c r="E22" i="2" s="1"/>
  <c r="E14" i="3"/>
  <c r="E14" i="2"/>
  <c r="E12" i="3" l="1"/>
  <c r="E21" i="3" s="1"/>
  <c r="E22" i="3"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<sst xmlns="http://schemas.openxmlformats.org/spreadsheetml/2006/main" count="428" uniqueCount="232">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</sst>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topLeftCell="A4"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5.3051200000000005</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5.53</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5.58</v>
      </c>
    </row>
    <row r="22" spans="1:5" ht="18" x14ac:dyDescent="0.25">
      <c r="A22" s="16" t="s">
        <v>39</v>
      </c>
      <c r="B22" s="17" t="s">
        <v>40</v>
      </c>
      <c r="C22" s="16" t="s">
        <v>38</v>
      </c>
      <c r="D22" s="7" t="s">
        <v>21</v>
      </c>
      <c r="E22" s="6">
        <f>+E21*1.21</f>
        <v>6.7518000000000002</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4"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5.4518219999999999</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5.53</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5.72</v>
      </c>
    </row>
    <row r="22" spans="1:5" ht="18" x14ac:dyDescent="0.25">
      <c r="A22" s="16" t="s">
        <v>39</v>
      </c>
      <c r="B22" s="17" t="s">
        <v>40</v>
      </c>
      <c r="C22" s="16" t="s">
        <v>38</v>
      </c>
      <c r="D22" s="7" t="s">
        <v>21</v>
      </c>
      <c r="E22" s="6">
        <f>+E21*1.09</f>
        <v>6.2347999999999999</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opLeftCell="A7" zoomScale="85" zoomScaleNormal="85" workbookViewId="0">
      <selection activeCell="F20" sqref="F20"/>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3.55</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(49348+(178002*SIS072_F_Vidutinesverti1Kainos1+1943310*0.113+6662*1.53))/151407053*100</f>
        <v>2.277021064533896</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17.8</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17.8</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13874</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2.277021064533896</v>
      </c>
    </row>
    <row r="54" spans="1:9" ht="15.6" x14ac:dyDescent="0.3">
      <c r="A54" s="30" t="s">
        <v>18</v>
      </c>
      <c r="B54" s="34" t="s">
        <v>154</v>
      </c>
      <c r="C54" s="62"/>
      <c r="D54" s="62"/>
      <c r="E54" s="63"/>
    </row>
    <row r="55" spans="1:9" ht="18" x14ac:dyDescent="0.3">
      <c r="A55" s="32" t="s">
        <v>155</v>
      </c>
      <c r="B55" s="64" t="s">
        <v>156</v>
      </c>
      <c r="C55" s="32" t="s">
        <v>20</v>
      </c>
      <c r="D55" s="32" t="s">
        <v>157</v>
      </c>
      <c r="E55" s="65">
        <f>ROUND(E56+E57,2)</f>
        <v>1.92</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(1320118*0.113+10839*1.75+29342686*SIS072_F_Silumosprodukt2Kainos1)/122064367</f>
        <v>0.85475130415414358</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0.85475130415414358</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-0.09</v>
      </c>
    </row>
    <row r="66" spans="1:5" ht="31.2" x14ac:dyDescent="0.3">
      <c r="A66" s="32" t="s">
        <v>180</v>
      </c>
      <c r="B66" s="68" t="s">
        <v>228</v>
      </c>
      <c r="C66" s="32" t="s">
        <v>20</v>
      </c>
      <c r="D66" s="68" t="s">
        <v>229</v>
      </c>
      <c r="E66" s="53">
        <v>-0.09</v>
      </c>
    </row>
    <row r="67" spans="1:5" ht="46.8" x14ac:dyDescent="0.3">
      <c r="A67" s="32" t="s">
        <v>183</v>
      </c>
      <c r="B67" s="68" t="s">
        <v>181</v>
      </c>
      <c r="C67" s="32" t="s">
        <v>20</v>
      </c>
      <c r="D67" s="68" t="s">
        <v>182</v>
      </c>
      <c r="E67" s="53"/>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5.53</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5.53</v>
      </c>
    </row>
    <row r="79" spans="1:5" ht="18.75" customHeight="1" x14ac:dyDescent="0.3">
      <c r="A79" s="30" t="s">
        <v>41</v>
      </c>
      <c r="B79" s="69" t="s">
        <v>196</v>
      </c>
      <c r="C79" s="30" t="s">
        <v>20</v>
      </c>
      <c r="D79" s="32" t="s">
        <v>179</v>
      </c>
      <c r="E79" s="39">
        <f>ROUND(E78*1.09,2)</f>
        <v>6.03</v>
      </c>
    </row>
    <row r="80" spans="1:5" ht="15.6" x14ac:dyDescent="0.3">
      <c r="A80" s="32" t="s">
        <v>197</v>
      </c>
      <c r="B80" s="37" t="s">
        <v>198</v>
      </c>
      <c r="C80" s="32" t="s">
        <v>199</v>
      </c>
      <c r="D80" s="87" t="s">
        <v>92</v>
      </c>
      <c r="E80" s="71">
        <v>4763111</v>
      </c>
    </row>
    <row r="81" spans="1:5" ht="15.6" x14ac:dyDescent="0.3">
      <c r="A81" s="32" t="s">
        <v>200</v>
      </c>
      <c r="B81" s="37" t="s">
        <v>201</v>
      </c>
      <c r="C81" s="32" t="s">
        <v>199</v>
      </c>
      <c r="D81" s="88"/>
      <c r="E81" s="72">
        <f>SUM(E82:E88)</f>
        <v>4690845</v>
      </c>
    </row>
    <row r="82" spans="1:5" ht="15.6" x14ac:dyDescent="0.3">
      <c r="A82" s="32" t="s">
        <v>202</v>
      </c>
      <c r="B82" s="68" t="s">
        <v>230</v>
      </c>
      <c r="C82" s="32" t="s">
        <v>199</v>
      </c>
      <c r="D82" s="88"/>
      <c r="E82" s="71">
        <v>4690845</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3183338</v>
      </c>
    </row>
    <row r="90" spans="1:5" ht="15" customHeight="1" x14ac:dyDescent="0.3">
      <c r="A90" s="32" t="s">
        <v>212</v>
      </c>
      <c r="B90" s="68" t="s">
        <v>230</v>
      </c>
      <c r="C90" s="32" t="s">
        <v>199</v>
      </c>
      <c r="D90" s="88"/>
      <c r="E90" s="71">
        <v>3183338</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2024-09-19T07:10:32Z</cp:lastPrinted>
  <dcterms:created xsi:type="dcterms:W3CDTF">2024-05-22T10:50:20Z</dcterms:created>
  <dcterms:modified xsi:type="dcterms:W3CDTF">2024-09-19T07:11:42Z</dcterms:modified>
</cp:coreProperties>
</file>